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rkas.sharepoint.com/Kliendisuhted/ri ja halduslepingud/YLEP 2024/SIM/SMIT/Riia tn 132, Tartu/"/>
    </mc:Choice>
  </mc:AlternateContent>
  <xr:revisionPtr revIDLastSave="1" documentId="8_{41A24FFA-E235-4993-BE9A-3752FD09B0A4}" xr6:coauthVersionLast="47" xr6:coauthVersionMax="47" xr10:uidLastSave="{CD701488-3ADA-48E9-A02F-74C7DADA4459}"/>
  <bookViews>
    <workbookView xWindow="-38520" yWindow="-120" windowWidth="38640" windowHeight="21240" tabRatio="842" xr2:uid="{00000000-000D-0000-FFFF-FFFF00000000}"/>
  </bookViews>
  <sheets>
    <sheet name="Lisa 3"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4" i="2" l="1"/>
  <c r="F31" i="2" s="1"/>
  <c r="F34" i="2" s="1"/>
  <c r="E31" i="2"/>
  <c r="E34" i="2" s="1"/>
  <c r="F21" i="2"/>
  <c r="E21" i="2"/>
  <c r="F20" i="2"/>
  <c r="F27" i="2" l="1"/>
  <c r="F28" i="2"/>
  <c r="F29" i="2"/>
  <c r="F30" i="2"/>
  <c r="F25" i="2"/>
  <c r="F13" i="2"/>
  <c r="E33" i="2"/>
  <c r="E35" i="2" s="1"/>
  <c r="F33" i="2" l="1"/>
  <c r="F36" i="2" l="1"/>
  <c r="F35" i="2"/>
  <c r="F37" i="2" s="1"/>
</calcChain>
</file>

<file path=xl/sharedStrings.xml><?xml version="1.0" encoding="utf-8"?>
<sst xmlns="http://schemas.openxmlformats.org/spreadsheetml/2006/main" count="57" uniqueCount="48">
  <si>
    <t>Lisa 3</t>
  </si>
  <si>
    <t>Üürnik</t>
  </si>
  <si>
    <t>Üüripinna aadress</t>
  </si>
  <si>
    <t>Üüripind (hooned)</t>
  </si>
  <si>
    <r>
      <t>m</t>
    </r>
    <r>
      <rPr>
        <b/>
        <vertAlign val="superscript"/>
        <sz val="11"/>
        <color indexed="8"/>
        <rFont val="Times New Roman"/>
        <family val="1"/>
      </rPr>
      <t>2</t>
    </r>
  </si>
  <si>
    <t xml:space="preserve">Üüriteenused ja üür  </t>
  </si>
  <si>
    <r>
      <t>EUR/m</t>
    </r>
    <r>
      <rPr>
        <b/>
        <vertAlign val="superscript"/>
        <sz val="11"/>
        <color indexed="8"/>
        <rFont val="Times New Roman"/>
        <family val="1"/>
      </rPr>
      <t>2</t>
    </r>
  </si>
  <si>
    <t>summa kuus</t>
  </si>
  <si>
    <t xml:space="preserve">Muutmise alus </t>
  </si>
  <si>
    <t>Märkused</t>
  </si>
  <si>
    <t>Remonttööd</t>
  </si>
  <si>
    <t>Kinnisvara haldamine (haldusteenus)</t>
  </si>
  <si>
    <t>Omanikukohustused</t>
  </si>
  <si>
    <t>Kõrvalteenused ja kõrvalteenuste tasud</t>
  </si>
  <si>
    <t>Teenuse hinna muutus</t>
  </si>
  <si>
    <t>Tarbimisteenused</t>
  </si>
  <si>
    <t>Elektrienergia</t>
  </si>
  <si>
    <t>Teenuse hinna, tarbimise muutus</t>
  </si>
  <si>
    <t>Küte (soojusenergia)</t>
  </si>
  <si>
    <t>Vesi ja kanalisatsioon</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</si>
  <si>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</si>
  <si>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</si>
  <si>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</si>
  <si>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</si>
  <si>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</si>
  <si>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</si>
  <si>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Üürileandja:</t>
  </si>
  <si>
    <t>Üürnik:</t>
  </si>
  <si>
    <t>(allkirjastatud digitaalselt)</t>
  </si>
  <si>
    <t>kuud</t>
  </si>
  <si>
    <t>Kinnistu pindala</t>
  </si>
  <si>
    <t>Netoüür</t>
  </si>
  <si>
    <t>Tugiteenused (720)</t>
  </si>
  <si>
    <t>Kõrvalteenuste eest tasumine tegelike kulude alusel, esitatud kulude prognoos</t>
  </si>
  <si>
    <t>Tugiteenused (710)</t>
  </si>
  <si>
    <t>Üür ja kõrvalteenuste tasu 01.01.2025 - 31.12.2025</t>
  </si>
  <si>
    <t>Siseministeeriumi infotehnoloogia- ja arenduskeskus</t>
  </si>
  <si>
    <t>Tartu linn, Riia tn 132</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</si>
  <si>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</si>
  <si>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Tehnohooldus (210-230)</t>
  </si>
  <si>
    <t>Heakord (320)</t>
  </si>
  <si>
    <t>RKAS järelevalveteenus</t>
  </si>
  <si>
    <t>Tehnohooldus (240-280)</t>
  </si>
  <si>
    <t>Heakord (310-360, v.a 320)</t>
  </si>
  <si>
    <t>ÜÜR KOKKU*</t>
  </si>
  <si>
    <t>Indekseerimine** alates 01.01.2026.a, 31.dets THI, max 3% aastas</t>
  </si>
  <si>
    <t>* Üürile käibemaksu ei lisandu</t>
  </si>
  <si>
    <t xml:space="preserve"> üürilepingule nr KPJ-4/2024-216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</si>
</sst>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5" x14ac:knownFonts="1">
    <font>
      <sz val="11"/>
      <color theme="1"/>
      <name val="Calibri"/>
      <family val="2"/>
      <charset val="186"/>
      <scheme val="minor"/>
    </font>
    <font>
      <b/>
      <sz val="11"/>
      <name val="Times New Roman"/>
      <family val="1"/>
    </font>
    <font>
      <b/>
      <vertAlign val="superscript"/>
      <sz val="11"/>
      <color indexed="8"/>
      <name val="Times New Roman"/>
      <family val="1"/>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1"/>
      <color theme="0" tint="-0.499984740745262"/>
      <name val="Times New Roman"/>
      <family val="1"/>
    </font>
    <font>
      <b/>
      <sz val="11"/>
      <color theme="0" tint="-0.499984740745262"/>
      <name val="Times New Roman"/>
      <family val="1"/>
    </font>
    <font>
      <b/>
      <sz val="14"/>
      <color theme="1"/>
      <name val="Times New Roman"/>
      <family val="1"/>
      <charset val="186"/>
    </font>
    <font>
      <b/>
      <sz val="11"/>
      <color theme="1"/>
      <name val="Times New Roman"/>
      <family val="1"/>
      <charset val="186"/>
    </font>
    <font>
      <sz val="11"/>
      <name val="Times New Roman"/>
      <family val="1"/>
    </font>
    <font>
      <i/>
      <sz val="10"/>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2">
    <xf numFmtId="0" fontId="0" fillId="0" borderId="0"/>
    <xf numFmtId="0" fontId="3" fillId="0" borderId="0"/>
  </cellStyleXfs>
  <cellXfs count="99">
    <xf numFmtId="0" fontId="0" fillId="0" borderId="0" xfId="0"/>
    <xf numFmtId="0" fontId="4" fillId="0" borderId="0" xfId="0" applyFont="1"/>
    <xf numFmtId="0" fontId="5" fillId="0" borderId="0" xfId="0" applyFont="1"/>
    <xf numFmtId="0" fontId="4" fillId="0" borderId="0" xfId="0" applyFont="1" applyAlignment="1">
      <alignment horizontal="right"/>
    </xf>
    <xf numFmtId="0" fontId="1" fillId="0" borderId="1" xfId="0" applyFont="1" applyBorder="1"/>
    <xf numFmtId="0" fontId="6" fillId="0" borderId="1" xfId="0" applyFont="1" applyBorder="1" applyAlignment="1">
      <alignment horizontal="right"/>
    </xf>
    <xf numFmtId="164" fontId="1" fillId="0" borderId="1" xfId="0" applyNumberFormat="1" applyFont="1" applyBorder="1" applyAlignment="1">
      <alignment horizontal="right"/>
    </xf>
    <xf numFmtId="0" fontId="6" fillId="0" borderId="1" xfId="0" applyFont="1" applyBorder="1"/>
    <xf numFmtId="0" fontId="6" fillId="0" borderId="0" xfId="0" applyFont="1"/>
    <xf numFmtId="0" fontId="6" fillId="2" borderId="2" xfId="0" applyFont="1" applyFill="1" applyBorder="1" applyAlignment="1">
      <alignment horizontal="left"/>
    </xf>
    <xf numFmtId="0" fontId="6" fillId="2" borderId="3" xfId="0" applyFont="1" applyFill="1" applyBorder="1" applyAlignment="1">
      <alignment horizontal="center"/>
    </xf>
    <xf numFmtId="0" fontId="6" fillId="2" borderId="4" xfId="0" applyFont="1" applyFill="1" applyBorder="1" applyAlignment="1">
      <alignment horizontal="center"/>
    </xf>
    <xf numFmtId="0" fontId="4" fillId="0" borderId="1" xfId="0" applyFont="1" applyBorder="1"/>
    <xf numFmtId="0" fontId="4" fillId="0" borderId="6" xfId="0" applyFont="1" applyBorder="1" applyAlignment="1">
      <alignment horizontal="center"/>
    </xf>
    <xf numFmtId="0" fontId="6" fillId="2" borderId="7" xfId="0" applyFont="1" applyFill="1" applyBorder="1" applyAlignment="1">
      <alignment horizontal="center"/>
    </xf>
    <xf numFmtId="0" fontId="6" fillId="2" borderId="8" xfId="0" applyFont="1" applyFill="1" applyBorder="1"/>
    <xf numFmtId="4" fontId="1" fillId="2" borderId="7" xfId="0" applyNumberFormat="1" applyFont="1" applyFill="1" applyBorder="1" applyAlignment="1">
      <alignment horizontal="right"/>
    </xf>
    <xf numFmtId="0" fontId="4" fillId="2" borderId="5" xfId="0" applyFont="1" applyFill="1" applyBorder="1"/>
    <xf numFmtId="0" fontId="6" fillId="3" borderId="9" xfId="0" applyFont="1" applyFill="1" applyBorder="1" applyAlignment="1">
      <alignment horizontal="center"/>
    </xf>
    <xf numFmtId="0" fontId="6" fillId="3" borderId="0" xfId="0" applyFont="1" applyFill="1"/>
    <xf numFmtId="4" fontId="7" fillId="3" borderId="9" xfId="0" applyNumberFormat="1" applyFont="1" applyFill="1" applyBorder="1" applyAlignment="1">
      <alignment horizontal="right"/>
    </xf>
    <xf numFmtId="0" fontId="4" fillId="3" borderId="10" xfId="0" applyFont="1" applyFill="1" applyBorder="1"/>
    <xf numFmtId="0" fontId="6" fillId="2" borderId="7" xfId="0" applyFont="1" applyFill="1" applyBorder="1" applyAlignment="1">
      <alignment horizontal="left"/>
    </xf>
    <xf numFmtId="4" fontId="6" fillId="2" borderId="6" xfId="0" applyNumberFormat="1" applyFont="1" applyFill="1" applyBorder="1" applyAlignment="1">
      <alignment horizontal="center"/>
    </xf>
    <xf numFmtId="0" fontId="6" fillId="2" borderId="5" xfId="0" applyFont="1" applyFill="1" applyBorder="1" applyAlignment="1">
      <alignment horizontal="center"/>
    </xf>
    <xf numFmtId="0" fontId="6" fillId="4" borderId="11" xfId="0" applyFont="1" applyFill="1" applyBorder="1" applyAlignment="1">
      <alignment horizontal="left"/>
    </xf>
    <xf numFmtId="0" fontId="6" fillId="4" borderId="12" xfId="0" applyFont="1" applyFill="1" applyBorder="1"/>
    <xf numFmtId="0" fontId="4" fillId="4" borderId="13" xfId="0" applyFont="1" applyFill="1" applyBorder="1"/>
    <xf numFmtId="0" fontId="6" fillId="0" borderId="0" xfId="0" applyFont="1" applyAlignment="1">
      <alignment horizontal="left"/>
    </xf>
    <xf numFmtId="4" fontId="6" fillId="0" borderId="9" xfId="0" applyNumberFormat="1" applyFont="1" applyBorder="1" applyAlignment="1">
      <alignment horizontal="right"/>
    </xf>
    <xf numFmtId="4" fontId="6" fillId="0" borderId="10" xfId="0" applyNumberFormat="1" applyFont="1" applyBorder="1" applyAlignment="1">
      <alignment horizontal="right"/>
    </xf>
    <xf numFmtId="4" fontId="6" fillId="0" borderId="0" xfId="0" applyNumberFormat="1" applyFont="1" applyAlignment="1">
      <alignment horizontal="right"/>
    </xf>
    <xf numFmtId="4" fontId="4" fillId="0" borderId="9" xfId="0" applyNumberFormat="1" applyFont="1" applyBorder="1"/>
    <xf numFmtId="4" fontId="6" fillId="0" borderId="9" xfId="0" applyNumberFormat="1" applyFont="1" applyBorder="1"/>
    <xf numFmtId="3" fontId="6" fillId="0" borderId="0" xfId="0" applyNumberFormat="1" applyFont="1" applyAlignment="1">
      <alignment horizontal="right"/>
    </xf>
    <xf numFmtId="4" fontId="6" fillId="0" borderId="0" xfId="0" applyNumberFormat="1" applyFont="1" applyAlignment="1">
      <alignment horizontal="left"/>
    </xf>
    <xf numFmtId="4" fontId="6" fillId="0" borderId="14" xfId="0" applyNumberFormat="1" applyFont="1" applyBorder="1"/>
    <xf numFmtId="4" fontId="1" fillId="0" borderId="15" xfId="0" applyNumberFormat="1" applyFont="1" applyBorder="1"/>
    <xf numFmtId="3" fontId="1" fillId="0" borderId="0" xfId="0" applyNumberFormat="1" applyFont="1"/>
    <xf numFmtId="4" fontId="1" fillId="0" borderId="0" xfId="0" applyNumberFormat="1" applyFont="1"/>
    <xf numFmtId="0" fontId="4" fillId="0" borderId="16" xfId="0" applyFont="1" applyBorder="1"/>
    <xf numFmtId="0" fontId="6" fillId="2" borderId="17" xfId="0" applyFont="1" applyFill="1" applyBorder="1" applyAlignment="1">
      <alignment horizontal="center"/>
    </xf>
    <xf numFmtId="4" fontId="6" fillId="2" borderId="5" xfId="0" applyNumberFormat="1" applyFont="1" applyFill="1" applyBorder="1" applyAlignment="1">
      <alignment horizontal="right"/>
    </xf>
    <xf numFmtId="0" fontId="4" fillId="0" borderId="7" xfId="0" applyFont="1" applyBorder="1" applyAlignment="1">
      <alignment horizontal="center"/>
    </xf>
    <xf numFmtId="0" fontId="6" fillId="2" borderId="19" xfId="0" applyFont="1" applyFill="1" applyBorder="1"/>
    <xf numFmtId="0" fontId="4" fillId="0" borderId="20" xfId="0" applyFont="1" applyBorder="1"/>
    <xf numFmtId="0" fontId="4" fillId="0" borderId="21" xfId="0" applyFont="1" applyBorder="1"/>
    <xf numFmtId="0" fontId="6" fillId="2" borderId="22" xfId="0" applyFont="1" applyFill="1" applyBorder="1" applyAlignment="1">
      <alignment horizontal="center"/>
    </xf>
    <xf numFmtId="4" fontId="6" fillId="3" borderId="5" xfId="0" applyNumberFormat="1" applyFont="1" applyFill="1" applyBorder="1" applyAlignment="1">
      <alignment horizontal="right"/>
    </xf>
    <xf numFmtId="4" fontId="6" fillId="3" borderId="6" xfId="0" applyNumberFormat="1" applyFont="1" applyFill="1" applyBorder="1" applyAlignment="1">
      <alignment horizontal="right"/>
    </xf>
    <xf numFmtId="0" fontId="8" fillId="0" borderId="0" xfId="0" applyFont="1"/>
    <xf numFmtId="4" fontId="4" fillId="0" borderId="6" xfId="0" applyNumberFormat="1" applyFont="1" applyBorder="1" applyAlignment="1">
      <alignment vertical="center" wrapText="1"/>
    </xf>
    <xf numFmtId="3" fontId="1" fillId="0" borderId="1" xfId="0" applyNumberFormat="1" applyFont="1" applyBorder="1" applyAlignment="1">
      <alignment horizontal="right"/>
    </xf>
    <xf numFmtId="0" fontId="6" fillId="2" borderId="3" xfId="0" applyFont="1" applyFill="1" applyBorder="1" applyAlignment="1">
      <alignment horizontal="center" wrapText="1"/>
    </xf>
    <xf numFmtId="4" fontId="6" fillId="2" borderId="6" xfId="0" applyNumberFormat="1" applyFont="1" applyFill="1" applyBorder="1" applyAlignment="1">
      <alignment horizontal="right"/>
    </xf>
    <xf numFmtId="0" fontId="6" fillId="2" borderId="24" xfId="0" applyFont="1" applyFill="1" applyBorder="1" applyAlignment="1">
      <alignment horizontal="center" wrapText="1"/>
    </xf>
    <xf numFmtId="4" fontId="6" fillId="4" borderId="25" xfId="0" applyNumberFormat="1" applyFont="1" applyFill="1" applyBorder="1" applyAlignment="1">
      <alignment horizontal="right"/>
    </xf>
    <xf numFmtId="4" fontId="9" fillId="3" borderId="6" xfId="0" applyNumberFormat="1" applyFont="1" applyFill="1" applyBorder="1" applyAlignment="1">
      <alignment horizontal="right"/>
    </xf>
    <xf numFmtId="4" fontId="9" fillId="0" borderId="18" xfId="0" applyNumberFormat="1" applyFont="1" applyBorder="1" applyAlignment="1">
      <alignment wrapText="1"/>
    </xf>
    <xf numFmtId="4" fontId="9" fillId="0" borderId="6" xfId="0" applyNumberFormat="1" applyFont="1" applyBorder="1"/>
    <xf numFmtId="4" fontId="9" fillId="0" borderId="6" xfId="0" applyNumberFormat="1" applyFont="1" applyBorder="1" applyAlignment="1">
      <alignment wrapText="1"/>
    </xf>
    <xf numFmtId="4" fontId="10" fillId="4" borderId="11" xfId="0" applyNumberFormat="1" applyFont="1" applyFill="1" applyBorder="1" applyAlignment="1">
      <alignment horizontal="right"/>
    </xf>
    <xf numFmtId="4" fontId="10" fillId="4" borderId="13" xfId="0" applyNumberFormat="1" applyFont="1" applyFill="1" applyBorder="1" applyAlignment="1">
      <alignment horizontal="right"/>
    </xf>
    <xf numFmtId="4" fontId="4" fillId="0" borderId="6" xfId="0" applyNumberFormat="1" applyFont="1" applyBorder="1" applyAlignment="1">
      <alignment horizontal="center" vertical="center" wrapText="1"/>
    </xf>
    <xf numFmtId="0" fontId="12" fillId="0" borderId="0" xfId="0" applyFont="1" applyAlignment="1">
      <alignment horizontal="right"/>
    </xf>
    <xf numFmtId="4" fontId="4" fillId="0" borderId="23" xfId="0" applyNumberFormat="1" applyFont="1" applyBorder="1" applyAlignment="1">
      <alignment horizontal="center" vertical="center" wrapText="1"/>
    </xf>
    <xf numFmtId="0" fontId="6" fillId="0" borderId="0" xfId="0" applyFont="1" applyAlignment="1">
      <alignment horizontal="left" wrapText="1"/>
    </xf>
    <xf numFmtId="0" fontId="5" fillId="0" borderId="0" xfId="0" applyFont="1" applyAlignment="1">
      <alignment horizontal="left" wrapText="1"/>
    </xf>
    <xf numFmtId="9" fontId="1" fillId="0" borderId="0" xfId="0" applyNumberFormat="1" applyFont="1" applyAlignment="1">
      <alignment horizontal="left"/>
    </xf>
    <xf numFmtId="4" fontId="13" fillId="0" borderId="24" xfId="0" applyNumberFormat="1" applyFont="1" applyBorder="1" applyAlignment="1">
      <alignment horizontal="center" vertical="center" wrapText="1"/>
    </xf>
    <xf numFmtId="4" fontId="4" fillId="0" borderId="7" xfId="0" applyNumberFormat="1" applyFont="1" applyBorder="1" applyAlignment="1">
      <alignment horizontal="right" wrapText="1"/>
    </xf>
    <xf numFmtId="4" fontId="4" fillId="0" borderId="18" xfId="0" applyNumberFormat="1" applyFont="1" applyBorder="1" applyAlignment="1">
      <alignment horizontal="right" wrapText="1"/>
    </xf>
    <xf numFmtId="4" fontId="4" fillId="0" borderId="27" xfId="0" applyNumberFormat="1" applyFont="1" applyBorder="1" applyAlignment="1">
      <alignment horizontal="right" vertical="center" wrapText="1"/>
    </xf>
    <xf numFmtId="4" fontId="4" fillId="0" borderId="28" xfId="0" applyNumberFormat="1" applyFont="1" applyBorder="1" applyAlignment="1">
      <alignment horizontal="right" vertical="center" wrapText="1"/>
    </xf>
    <xf numFmtId="4" fontId="4" fillId="0" borderId="22" xfId="0" applyNumberFormat="1" applyFont="1" applyBorder="1" applyAlignment="1">
      <alignment horizontal="right" vertical="center" wrapText="1"/>
    </xf>
    <xf numFmtId="0" fontId="4" fillId="0" borderId="16" xfId="0" applyFont="1" applyBorder="1"/>
    <xf numFmtId="0" fontId="4" fillId="0" borderId="5" xfId="0" applyFont="1" applyBorder="1"/>
    <xf numFmtId="4" fontId="4" fillId="0" borderId="27" xfId="0" applyNumberFormat="1" applyFont="1" applyBorder="1" applyAlignment="1">
      <alignment horizontal="center" vertical="center" wrapText="1"/>
    </xf>
    <xf numFmtId="4" fontId="4" fillId="0" borderId="28" xfId="0" applyNumberFormat="1" applyFont="1" applyBorder="1" applyAlignment="1">
      <alignment horizontal="center" vertical="center" wrapText="1"/>
    </xf>
    <xf numFmtId="4" fontId="4" fillId="0" borderId="22" xfId="0" applyNumberFormat="1" applyFont="1" applyBorder="1" applyAlignment="1">
      <alignment horizontal="center" vertical="center" wrapText="1"/>
    </xf>
    <xf numFmtId="0" fontId="14" fillId="0" borderId="0" xfId="0" applyFont="1" applyAlignment="1">
      <alignment wrapText="1"/>
    </xf>
    <xf numFmtId="0" fontId="4" fillId="0" borderId="27" xfId="0" applyFont="1" applyBorder="1" applyAlignment="1">
      <alignment horizontal="center" wrapText="1"/>
    </xf>
    <xf numFmtId="0" fontId="4" fillId="0" borderId="28" xfId="0" applyFont="1" applyBorder="1" applyAlignment="1">
      <alignment horizontal="center" wrapText="1"/>
    </xf>
    <xf numFmtId="0" fontId="4" fillId="0" borderId="22" xfId="0" applyFont="1" applyBorder="1" applyAlignment="1">
      <alignment horizontal="center" wrapText="1"/>
    </xf>
    <xf numFmtId="0" fontId="11" fillId="0" borderId="0" xfId="0" applyFont="1" applyAlignment="1">
      <alignment horizontal="center" wrapText="1"/>
    </xf>
    <xf numFmtId="0" fontId="4" fillId="0" borderId="8" xfId="0" applyFont="1" applyBorder="1"/>
    <xf numFmtId="0" fontId="6" fillId="0" borderId="0" xfId="0" applyFont="1" applyAlignment="1">
      <alignment horizontal="left" wrapText="1"/>
    </xf>
    <xf numFmtId="0" fontId="5" fillId="0" borderId="0" xfId="0" applyFont="1" applyAlignment="1">
      <alignment horizontal="left" wrapText="1"/>
    </xf>
    <xf numFmtId="4" fontId="13" fillId="0" borderId="23" xfId="0" applyNumberFormat="1" applyFont="1" applyBorder="1" applyAlignment="1">
      <alignment horizontal="center" vertical="center" wrapText="1"/>
    </xf>
    <xf numFmtId="4" fontId="13" fillId="0" borderId="26" xfId="0" applyNumberFormat="1" applyFont="1" applyBorder="1" applyAlignment="1">
      <alignment horizontal="center" vertical="center" wrapText="1"/>
    </xf>
    <xf numFmtId="4" fontId="13" fillId="0" borderId="24" xfId="0" applyNumberFormat="1" applyFont="1" applyBorder="1" applyAlignment="1">
      <alignment horizontal="center" vertical="center" wrapText="1"/>
    </xf>
    <xf numFmtId="0" fontId="4" fillId="0" borderId="1" xfId="0" applyFont="1" applyBorder="1"/>
    <xf numFmtId="4" fontId="4" fillId="0" borderId="23" xfId="0" applyNumberFormat="1" applyFont="1" applyBorder="1" applyAlignment="1">
      <alignment horizontal="center" vertical="center" wrapText="1"/>
    </xf>
    <xf numFmtId="4" fontId="4" fillId="0" borderId="26" xfId="0" applyNumberFormat="1" applyFont="1" applyBorder="1" applyAlignment="1">
      <alignment horizontal="center" vertical="center" wrapText="1"/>
    </xf>
    <xf numFmtId="0" fontId="4" fillId="0" borderId="16" xfId="0" applyFont="1" applyBorder="1" applyAlignment="1">
      <alignment horizontal="left"/>
    </xf>
    <xf numFmtId="0" fontId="4" fillId="0" borderId="5" xfId="0" applyFont="1" applyBorder="1" applyAlignment="1">
      <alignment horizontal="left"/>
    </xf>
    <xf numFmtId="4" fontId="4" fillId="0" borderId="23" xfId="0" applyNumberFormat="1" applyFont="1" applyBorder="1" applyAlignment="1">
      <alignment horizontal="right" vertical="center" wrapText="1"/>
    </xf>
    <xf numFmtId="4" fontId="4" fillId="0" borderId="26" xfId="0" applyNumberFormat="1" applyFont="1" applyBorder="1" applyAlignment="1">
      <alignment horizontal="right" vertical="center" wrapText="1"/>
    </xf>
    <xf numFmtId="4" fontId="4" fillId="0" borderId="24" xfId="0" applyNumberFormat="1" applyFont="1" applyBorder="1" applyAlignment="1">
      <alignment horizontal="right" vertical="center" wrapText="1"/>
    </xf>
  </cellXfs>
  <cellStyles count="2">
    <cellStyle name="Normaallaad 4" xfId="1" xr:uid="{00000000-0005-0000-0000-000001000000}"/>
    <cellStyle name="Normal" xfId="0" builtinId="0"/>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6"/>
  <sheetViews>
    <sheetView tabSelected="1" zoomScaleNormal="100" workbookViewId="0">
      <selection activeCell="X18" sqref="X18"/>
    </sheetView>
  </sheetViews>
  <sheetFormatPr defaultColWidth="9.140625" defaultRowHeight="15" x14ac:dyDescent="0.25"/>
  <cols>
    <col min="1" max="1" width="5.42578125" style="1" customWidth="1"/>
    <col min="2" max="2" width="7.5703125" style="1" customWidth="1"/>
    <col min="3" max="3" width="7.85546875" style="1" customWidth="1"/>
    <col min="4" max="4" width="59" style="1" customWidth="1"/>
    <col min="5" max="6" width="17.42578125" style="1" customWidth="1"/>
    <col min="7" max="7" width="27.28515625" style="1" customWidth="1"/>
    <col min="8" max="8" width="35.140625" style="1" customWidth="1"/>
    <col min="9" max="16384" width="9.140625" style="1"/>
  </cols>
  <sheetData>
    <row r="1" spans="1:8" x14ac:dyDescent="0.25">
      <c r="H1" s="64" t="s">
        <v>0</v>
      </c>
    </row>
    <row r="2" spans="1:8" ht="15" customHeight="1" x14ac:dyDescent="0.25">
      <c r="H2" s="64" t="s">
        <v>47</v>
      </c>
    </row>
    <row r="3" spans="1:8" ht="15" customHeight="1" x14ac:dyDescent="0.25">
      <c r="H3" s="64"/>
    </row>
    <row r="4" spans="1:8" ht="18.75" customHeight="1" x14ac:dyDescent="0.3">
      <c r="A4" s="84" t="s">
        <v>35</v>
      </c>
      <c r="B4" s="84"/>
      <c r="C4" s="84"/>
      <c r="D4" s="84"/>
      <c r="E4" s="84"/>
      <c r="F4" s="84"/>
      <c r="G4" s="84"/>
      <c r="H4" s="84"/>
    </row>
    <row r="5" spans="1:8" ht="16.5" customHeight="1" x14ac:dyDescent="0.25"/>
    <row r="6" spans="1:8" x14ac:dyDescent="0.25">
      <c r="C6" s="3" t="s">
        <v>1</v>
      </c>
      <c r="D6" s="7" t="s">
        <v>36</v>
      </c>
    </row>
    <row r="7" spans="1:8" x14ac:dyDescent="0.25">
      <c r="C7" s="3" t="s">
        <v>2</v>
      </c>
      <c r="D7" s="4" t="s">
        <v>37</v>
      </c>
    </row>
    <row r="9" spans="1:8" ht="17.25" x14ac:dyDescent="0.25">
      <c r="D9" s="5" t="s">
        <v>3</v>
      </c>
      <c r="E9" s="6">
        <v>218.3</v>
      </c>
      <c r="F9" s="7" t="s">
        <v>4</v>
      </c>
      <c r="G9" s="8"/>
    </row>
    <row r="10" spans="1:8" ht="17.25" x14ac:dyDescent="0.25">
      <c r="D10" s="5" t="s">
        <v>30</v>
      </c>
      <c r="E10" s="52">
        <v>9943</v>
      </c>
      <c r="F10" s="7" t="s">
        <v>4</v>
      </c>
      <c r="G10" s="8"/>
    </row>
    <row r="11" spans="1:8" ht="15.75" thickBot="1" x14ac:dyDescent="0.3">
      <c r="D11" s="8"/>
    </row>
    <row r="12" spans="1:8" ht="17.25" x14ac:dyDescent="0.25">
      <c r="B12" s="9" t="s">
        <v>5</v>
      </c>
      <c r="C12" s="44"/>
      <c r="D12" s="44"/>
      <c r="E12" s="10" t="s">
        <v>6</v>
      </c>
      <c r="F12" s="41" t="s">
        <v>7</v>
      </c>
      <c r="G12" s="53" t="s">
        <v>8</v>
      </c>
      <c r="H12" s="11" t="s">
        <v>9</v>
      </c>
    </row>
    <row r="13" spans="1:8" ht="15" customHeight="1" x14ac:dyDescent="0.25">
      <c r="B13" s="43"/>
      <c r="C13" s="94" t="s">
        <v>31</v>
      </c>
      <c r="D13" s="95"/>
      <c r="E13" s="96">
        <v>9.58</v>
      </c>
      <c r="F13" s="72">
        <f>E13*$E$9</f>
        <v>2091.3140000000003</v>
      </c>
      <c r="G13" s="88" t="s">
        <v>45</v>
      </c>
      <c r="H13" s="81"/>
    </row>
    <row r="14" spans="1:8" ht="15" customHeight="1" x14ac:dyDescent="0.25">
      <c r="B14" s="13">
        <v>100</v>
      </c>
      <c r="C14" s="45" t="s">
        <v>11</v>
      </c>
      <c r="D14" s="46"/>
      <c r="E14" s="97"/>
      <c r="F14" s="73"/>
      <c r="G14" s="89"/>
      <c r="H14" s="82"/>
    </row>
    <row r="15" spans="1:8" ht="15" customHeight="1" x14ac:dyDescent="0.25">
      <c r="B15" s="13">
        <v>200</v>
      </c>
      <c r="C15" s="12" t="s">
        <v>39</v>
      </c>
      <c r="D15" s="40"/>
      <c r="E15" s="97"/>
      <c r="F15" s="73"/>
      <c r="G15" s="89"/>
      <c r="H15" s="82"/>
    </row>
    <row r="16" spans="1:8" ht="15" customHeight="1" x14ac:dyDescent="0.25">
      <c r="B16" s="13">
        <v>300</v>
      </c>
      <c r="C16" s="91" t="s">
        <v>40</v>
      </c>
      <c r="D16" s="75"/>
      <c r="E16" s="97"/>
      <c r="F16" s="73"/>
      <c r="G16" s="89"/>
      <c r="H16" s="82"/>
    </row>
    <row r="17" spans="2:8" ht="15" customHeight="1" x14ac:dyDescent="0.25">
      <c r="B17" s="13">
        <v>400</v>
      </c>
      <c r="C17" s="91" t="s">
        <v>10</v>
      </c>
      <c r="D17" s="75"/>
      <c r="E17" s="97"/>
      <c r="F17" s="73"/>
      <c r="G17" s="89"/>
      <c r="H17" s="82"/>
    </row>
    <row r="18" spans="2:8" ht="15" customHeight="1" x14ac:dyDescent="0.25">
      <c r="B18" s="13">
        <v>500</v>
      </c>
      <c r="C18" s="12" t="s">
        <v>12</v>
      </c>
      <c r="D18" s="40"/>
      <c r="E18" s="97"/>
      <c r="F18" s="73"/>
      <c r="G18" s="89"/>
      <c r="H18" s="82"/>
    </row>
    <row r="19" spans="2:8" ht="15" customHeight="1" x14ac:dyDescent="0.25">
      <c r="B19" s="13">
        <v>700</v>
      </c>
      <c r="C19" s="91" t="s">
        <v>32</v>
      </c>
      <c r="D19" s="75"/>
      <c r="E19" s="98"/>
      <c r="F19" s="74"/>
      <c r="G19" s="90"/>
      <c r="H19" s="82"/>
    </row>
    <row r="20" spans="2:8" ht="15" customHeight="1" x14ac:dyDescent="0.25">
      <c r="B20" s="43"/>
      <c r="C20" s="91" t="s">
        <v>41</v>
      </c>
      <c r="D20" s="75"/>
      <c r="E20" s="70">
        <v>0.33210323697578531</v>
      </c>
      <c r="F20" s="71">
        <f>E20*E9</f>
        <v>72.498136631813935</v>
      </c>
      <c r="G20" s="69"/>
      <c r="H20" s="83"/>
    </row>
    <row r="21" spans="2:8" x14ac:dyDescent="0.25">
      <c r="B21" s="14"/>
      <c r="C21" s="15" t="s">
        <v>44</v>
      </c>
      <c r="D21" s="15"/>
      <c r="E21" s="16">
        <f>SUM(E13:E20)</f>
        <v>9.9121032369757849</v>
      </c>
      <c r="F21" s="42">
        <f>SUM(F13:F20)</f>
        <v>2163.8121366318142</v>
      </c>
      <c r="G21" s="54"/>
      <c r="H21" s="17"/>
    </row>
    <row r="22" spans="2:8" x14ac:dyDescent="0.25">
      <c r="B22" s="18"/>
      <c r="C22" s="19"/>
      <c r="D22" s="19"/>
      <c r="E22" s="20"/>
      <c r="F22" s="48"/>
      <c r="G22" s="49"/>
      <c r="H22" s="21"/>
    </row>
    <row r="23" spans="2:8" ht="17.25" x14ac:dyDescent="0.25">
      <c r="B23" s="22" t="s">
        <v>13</v>
      </c>
      <c r="C23" s="15"/>
      <c r="D23" s="15"/>
      <c r="E23" s="23" t="s">
        <v>6</v>
      </c>
      <c r="F23" s="47" t="s">
        <v>7</v>
      </c>
      <c r="G23" s="55" t="s">
        <v>8</v>
      </c>
      <c r="H23" s="24" t="s">
        <v>9</v>
      </c>
    </row>
    <row r="24" spans="2:8" x14ac:dyDescent="0.25">
      <c r="B24" s="13">
        <v>200</v>
      </c>
      <c r="C24" s="75" t="s">
        <v>42</v>
      </c>
      <c r="D24" s="76"/>
      <c r="E24" s="59">
        <v>0.27504125618842828</v>
      </c>
      <c r="F24" s="58">
        <f>E24*$E$9</f>
        <v>60.041506225933901</v>
      </c>
      <c r="G24" s="65" t="s">
        <v>14</v>
      </c>
      <c r="H24" s="77" t="s">
        <v>33</v>
      </c>
    </row>
    <row r="25" spans="2:8" ht="15" customHeight="1" x14ac:dyDescent="0.25">
      <c r="B25" s="13">
        <v>300</v>
      </c>
      <c r="C25" s="75" t="s">
        <v>43</v>
      </c>
      <c r="D25" s="76"/>
      <c r="E25" s="57">
        <v>0.90013502025303793</v>
      </c>
      <c r="F25" s="58">
        <f>E25*$E$9</f>
        <v>196.4994749212382</v>
      </c>
      <c r="G25" s="65" t="s">
        <v>14</v>
      </c>
      <c r="H25" s="78"/>
    </row>
    <row r="26" spans="2:8" ht="15" customHeight="1" x14ac:dyDescent="0.25">
      <c r="B26" s="13">
        <v>600</v>
      </c>
      <c r="C26" s="12" t="s">
        <v>15</v>
      </c>
      <c r="D26" s="40"/>
      <c r="E26" s="59"/>
      <c r="F26" s="58"/>
      <c r="G26" s="51"/>
      <c r="H26" s="78"/>
    </row>
    <row r="27" spans="2:8" ht="15" customHeight="1" x14ac:dyDescent="0.25">
      <c r="B27" s="13"/>
      <c r="C27" s="12">
        <v>610</v>
      </c>
      <c r="D27" s="40" t="s">
        <v>16</v>
      </c>
      <c r="E27" s="60">
        <v>1.0126518977846677</v>
      </c>
      <c r="F27" s="58">
        <f t="shared" ref="F27:F30" si="0">E27*$E$9</f>
        <v>221.06190928639296</v>
      </c>
      <c r="G27" s="92" t="s">
        <v>17</v>
      </c>
      <c r="H27" s="78"/>
    </row>
    <row r="28" spans="2:8" x14ac:dyDescent="0.25">
      <c r="B28" s="13"/>
      <c r="C28" s="12">
        <v>620</v>
      </c>
      <c r="D28" s="40" t="s">
        <v>18</v>
      </c>
      <c r="E28" s="60">
        <v>0.53758063709556436</v>
      </c>
      <c r="F28" s="58">
        <f t="shared" si="0"/>
        <v>117.3538530779617</v>
      </c>
      <c r="G28" s="93"/>
      <c r="H28" s="78"/>
    </row>
    <row r="29" spans="2:8" x14ac:dyDescent="0.25">
      <c r="B29" s="13"/>
      <c r="C29" s="12">
        <v>630</v>
      </c>
      <c r="D29" s="40" t="s">
        <v>19</v>
      </c>
      <c r="E29" s="60">
        <v>4.7382107316097412E-2</v>
      </c>
      <c r="F29" s="58">
        <f t="shared" si="0"/>
        <v>10.343514027104066</v>
      </c>
      <c r="G29" s="93"/>
      <c r="H29" s="78"/>
    </row>
    <row r="30" spans="2:8" ht="16.5" customHeight="1" x14ac:dyDescent="0.25">
      <c r="B30" s="13">
        <v>700</v>
      </c>
      <c r="C30" s="75" t="s">
        <v>34</v>
      </c>
      <c r="D30" s="85"/>
      <c r="E30" s="59">
        <v>0</v>
      </c>
      <c r="F30" s="58">
        <f t="shared" si="0"/>
        <v>0</v>
      </c>
      <c r="G30" s="63" t="s">
        <v>14</v>
      </c>
      <c r="H30" s="79"/>
    </row>
    <row r="31" spans="2:8" ht="15" customHeight="1" thickBot="1" x14ac:dyDescent="0.3">
      <c r="B31" s="25"/>
      <c r="C31" s="26" t="s">
        <v>20</v>
      </c>
      <c r="D31" s="26"/>
      <c r="E31" s="61">
        <f>SUM(E24:E30)</f>
        <v>2.7727909186377957</v>
      </c>
      <c r="F31" s="62">
        <f>SUM(F24:F30)</f>
        <v>605.30025753863083</v>
      </c>
      <c r="G31" s="56"/>
      <c r="H31" s="27"/>
    </row>
    <row r="32" spans="2:8" ht="17.25" customHeight="1" x14ac:dyDescent="0.25">
      <c r="B32" s="28"/>
      <c r="C32" s="8"/>
      <c r="D32" s="8"/>
      <c r="E32" s="29"/>
      <c r="F32" s="30"/>
      <c r="G32" s="31"/>
    </row>
    <row r="33" spans="2:8" ht="15" customHeight="1" x14ac:dyDescent="0.25">
      <c r="B33" s="86" t="s">
        <v>21</v>
      </c>
      <c r="C33" s="86"/>
      <c r="D33" s="86"/>
      <c r="E33" s="29">
        <f>E31+E21</f>
        <v>12.684894155613581</v>
      </c>
      <c r="F33" s="30">
        <f>F31+F21</f>
        <v>2769.112394170445</v>
      </c>
      <c r="G33" s="31"/>
    </row>
    <row r="34" spans="2:8" x14ac:dyDescent="0.25">
      <c r="B34" s="28" t="s">
        <v>22</v>
      </c>
      <c r="C34" s="66"/>
      <c r="D34" s="68">
        <v>0.22</v>
      </c>
      <c r="E34" s="32">
        <f>E31*D34</f>
        <v>0.61001400210031509</v>
      </c>
      <c r="F34" s="30">
        <f>F31*D34</f>
        <v>133.16605665849877</v>
      </c>
    </row>
    <row r="35" spans="2:8" x14ac:dyDescent="0.25">
      <c r="B35" s="8" t="s">
        <v>23</v>
      </c>
      <c r="C35" s="8"/>
      <c r="D35" s="8"/>
      <c r="E35" s="33">
        <f>E34+E33</f>
        <v>13.294908157713895</v>
      </c>
      <c r="F35" s="30">
        <f>F34+F33</f>
        <v>2902.2784508289437</v>
      </c>
      <c r="G35" s="31"/>
    </row>
    <row r="36" spans="2:8" x14ac:dyDescent="0.25">
      <c r="B36" s="8" t="s">
        <v>24</v>
      </c>
      <c r="C36" s="8"/>
      <c r="D36" s="8"/>
      <c r="E36" s="33"/>
      <c r="F36" s="30">
        <f>F33*G36</f>
        <v>33229.348730045342</v>
      </c>
      <c r="G36" s="34">
        <v>12</v>
      </c>
      <c r="H36" s="35" t="s">
        <v>29</v>
      </c>
    </row>
    <row r="37" spans="2:8" ht="15.75" thickBot="1" x14ac:dyDescent="0.3">
      <c r="B37" s="8" t="s">
        <v>25</v>
      </c>
      <c r="C37" s="8"/>
      <c r="D37" s="8"/>
      <c r="E37" s="36"/>
      <c r="F37" s="37">
        <f>F35*G37</f>
        <v>34827.341409947323</v>
      </c>
      <c r="G37" s="38">
        <v>12</v>
      </c>
      <c r="H37" s="39" t="s">
        <v>29</v>
      </c>
    </row>
    <row r="38" spans="2:8" ht="15.75" x14ac:dyDescent="0.25">
      <c r="B38" s="87"/>
      <c r="C38" s="87"/>
      <c r="D38" s="87"/>
      <c r="E38" s="87"/>
      <c r="F38" s="87"/>
      <c r="G38" s="67"/>
      <c r="H38" s="2"/>
    </row>
    <row r="39" spans="2:8" ht="15.75" x14ac:dyDescent="0.25">
      <c r="B39" s="80" t="s">
        <v>46</v>
      </c>
      <c r="C39" s="80"/>
      <c r="D39" s="80"/>
      <c r="E39" s="80"/>
      <c r="F39" s="80"/>
      <c r="G39" s="80"/>
      <c r="H39" s="2"/>
    </row>
    <row r="40" spans="2:8" ht="45.75" customHeight="1" x14ac:dyDescent="0.25">
      <c r="B40" s="80" t="s">
        <v>38</v>
      </c>
      <c r="C40" s="80"/>
      <c r="D40" s="80"/>
      <c r="E40" s="80"/>
      <c r="F40" s="80"/>
      <c r="G40" s="80"/>
      <c r="H40" s="80"/>
    </row>
    <row r="41" spans="2:8" ht="15.75" x14ac:dyDescent="0.25">
      <c r="B41" s="2"/>
      <c r="C41" s="2"/>
      <c r="D41" s="2"/>
      <c r="E41" s="2"/>
      <c r="F41" s="2"/>
      <c r="G41" s="2"/>
      <c r="H41" s="2"/>
    </row>
    <row r="42" spans="2:8" ht="15.75" x14ac:dyDescent="0.25">
      <c r="B42" s="2"/>
      <c r="C42" s="2"/>
      <c r="D42" s="2"/>
      <c r="E42" s="2"/>
      <c r="F42" s="2"/>
      <c r="G42" s="2"/>
      <c r="H42" s="2"/>
    </row>
    <row r="43" spans="2:8" x14ac:dyDescent="0.25">
      <c r="B43" s="8" t="s">
        <v>26</v>
      </c>
      <c r="C43" s="8"/>
      <c r="D43" s="8"/>
      <c r="E43" s="8" t="s">
        <v>27</v>
      </c>
    </row>
    <row r="45" spans="2:8" x14ac:dyDescent="0.25">
      <c r="B45" s="50" t="s">
        <v>28</v>
      </c>
      <c r="C45" s="50"/>
      <c r="D45" s="50"/>
      <c r="E45" s="50" t="s">
        <v>28</v>
      </c>
      <c r="F45" s="50"/>
      <c r="G45" s="50"/>
    </row>
    <row r="46" spans="2:8" ht="15.75" x14ac:dyDescent="0.25">
      <c r="B46" s="2"/>
      <c r="C46" s="2"/>
      <c r="D46" s="2"/>
      <c r="E46" s="2"/>
      <c r="F46" s="2"/>
      <c r="G46" s="2"/>
      <c r="H46" s="2"/>
    </row>
  </sheetData>
  <mergeCells count="19">
    <mergeCell ref="B40:H40"/>
    <mergeCell ref="A4:H4"/>
    <mergeCell ref="C25:D25"/>
    <mergeCell ref="C30:D30"/>
    <mergeCell ref="B33:D33"/>
    <mergeCell ref="B38:F38"/>
    <mergeCell ref="G13:G19"/>
    <mergeCell ref="C16:D16"/>
    <mergeCell ref="C17:D17"/>
    <mergeCell ref="C19:D19"/>
    <mergeCell ref="G27:G29"/>
    <mergeCell ref="C13:D13"/>
    <mergeCell ref="C20:D20"/>
    <mergeCell ref="E13:E19"/>
    <mergeCell ref="F13:F19"/>
    <mergeCell ref="C24:D24"/>
    <mergeCell ref="H24:H30"/>
    <mergeCell ref="B39:G39"/>
    <mergeCell ref="H13:H2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5F25KTUSNP4X-205032580-161987</_dlc_DocId>
    <_dlc_DocIdUrl xmlns="d65e48b5-f38d-431e-9b4f-47403bf4583f">
      <Url>https://rkas.sharepoint.com/Kliendisuhted/_layouts/15/DocIdRedir.aspx?ID=5F25KTUSNP4X-205032580-161987</Url>
      <Description>5F25KTUSNP4X-205032580-161987</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2.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3.xml><?xml version="1.0" encoding="utf-8"?>
<ds:datastoreItem xmlns:ds="http://schemas.openxmlformats.org/officeDocument/2006/customXml" ds:itemID="{8BF89732-1C8C-4B65-AC56-55C6C7A9B74C}">
  <ds:schemaRefs>
    <ds:schemaRef ds:uri="http://schemas.microsoft.com/sharepoint/events"/>
  </ds:schemaRefs>
</ds:datastoreItem>
</file>

<file path=customXml/itemProps4.xml><?xml version="1.0" encoding="utf-8"?>
<ds:datastoreItem xmlns:ds="http://schemas.openxmlformats.org/officeDocument/2006/customXml" ds:itemID="{59BBD20D-3BE7-444E-B5AE-0481F25A5315}">
  <ds:schemaRefs>
    <ds:schemaRef ds:uri="http://purl.org/dc/term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4295b89e-2911-42f0-a767-8ca596d6842f"/>
    <ds:schemaRef ds:uri="a4634551-c501-4e5e-ac96-dde1e0c9b252"/>
    <ds:schemaRef ds:uri="http://www.w3.org/XML/1998/namespace"/>
    <ds:schemaRef ds:uri="http://purl.org/dc/dcmitype/"/>
    <ds:schemaRef ds:uri="d65e48b5-f38d-431e-9b4f-47403bf4583f"/>
  </ds:schemaRefs>
</ds:datastoreItem>
</file>

<file path=customXml/itemProps5.xml><?xml version="1.0" encoding="utf-8"?>
<ds:datastoreItem xmlns:ds="http://schemas.openxmlformats.org/officeDocument/2006/customXml" ds:itemID="{6BAC0A87-72D4-4CF3-902F-9EC3876A48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Lisa 3</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Anu Irval</cp:lastModifiedBy>
  <cp:revision/>
  <dcterms:created xsi:type="dcterms:W3CDTF">2009-11-20T06:24:07Z</dcterms:created>
  <dcterms:modified xsi:type="dcterms:W3CDTF">2024-12-17T10:13:17Z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f069e711-6ed8-4951-9b15-c4b57700167d</vt:lpwstr>
  </property>
</Properties>
</file>